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9-2022\"/>
    </mc:Choice>
  </mc:AlternateContent>
  <xr:revisionPtr revIDLastSave="0" documentId="13_ncr:1_{FAA49459-C1EC-4C79-B8CD-7F343D86700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Nábytek!$B$1:$V$12</definedName>
  </definedNames>
  <calcPr calcId="191029"/>
</workbook>
</file>

<file path=xl/calcChain.xml><?xml version="1.0" encoding="utf-8"?>
<calcChain xmlns="http://schemas.openxmlformats.org/spreadsheetml/2006/main">
  <c r="T8" i="1" l="1"/>
  <c r="U8" i="1"/>
  <c r="T9" i="1"/>
  <c r="U9" i="1"/>
  <c r="Q8" i="1"/>
  <c r="Q9" i="1"/>
  <c r="T7" i="1" l="1"/>
  <c r="S12" i="1" s="1"/>
  <c r="U7" i="1"/>
  <c r="Q7" i="1"/>
  <c r="R12" i="1" s="1"/>
</calcChain>
</file>

<file path=xl/sharedStrings.xml><?xml version="1.0" encoding="utf-8"?>
<sst xmlns="http://schemas.openxmlformats.org/spreadsheetml/2006/main" count="68" uniqueCount="53">
  <si>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</si>
  <si>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</si>
  <si>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</si>
  <si>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</si>
  <si>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</si>
  <si>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</si>
  <si>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</si>
  <si>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</si>
  <si>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</si>
  <si>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</si>
  <si>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</si>
  <si>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</si>
  <si>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</si>
  <si>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</si>
  <si>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</si>
  <si>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</si>
  <si>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</si>
  <si>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</si>
  <si>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</si>
  <si>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39110000-6 - Sedadla, židle a související výrobky a jejich díly 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</si>
  <si>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</si>
  <si>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</si>
  <si>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</si>
  <si>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</si>
  <si>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</si>
  <si>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</si>
  <si>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</si>
  <si>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</si>
  <si>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</si>
  <si>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</si>
  <si>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</si>
  <si>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</si>
  <si>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</si>
  <si>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</si>
  <si>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</si>
  <si>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</si>
  <si>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</si>
  <si>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Nábytek pro ZČU (II.) 029 - 2022</t>
  </si>
  <si>
    <t>Petra Peckertová, 
Tel.: 792 303 948</t>
  </si>
  <si>
    <t>Univerzitní 26, 
301 00 Plzeň, 
Fakulta elektrotechnická - Katedra elektrotechniky a počítačového modelování, 
místnost EK 618</t>
  </si>
  <si>
    <t>Kancelářské křeslo s područkami a podhlavníkem</t>
  </si>
  <si>
    <t>Záruka na zboží min. 5 let.
Dodání na místo určení ve smontovaném stavu. 
Zaškolení a seznámení s funkcemi židle.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</si>
  <si>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5-ti ramenný kříž z leštěného hliníku o průměru min. 700 mm pyramidového tvaru.
Plynový píst pro výškové nastavení v provedení chrom, kolečka na tvrdý povrch min. 65 mm.
</t>
    </r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 xml:space="preserve">
vysoce odolný proti oděru: minimálně 100 000 cyklů,
gramáž minimálně 300 g/m²,
složení 100% polyester (vrchní vrstva), 95% polyester, 5% bavlna (podklad),
stálobarevnost skupina 5; stálost při tření za vlhka 5, za sucha 4-5,
potah s vodoodpudivou úpravou, 
výběr minimálně z 10 barev - viz vzorník dodavatele.
</t>
    </r>
    <r>
      <rPr>
        <b/>
        <sz val="11"/>
        <color theme="1"/>
        <rFont val="Calibri"/>
        <family val="2"/>
        <charset val="238"/>
        <scheme val="minor"/>
      </rPr>
      <t xml:space="preserve">Rozměry: </t>
    </r>
    <r>
      <rPr>
        <sz val="11"/>
        <color theme="1"/>
        <rFont val="Calibri"/>
        <family val="2"/>
        <charset val="238"/>
        <scheme val="minor"/>
      </rPr>
      <t xml:space="preserve">
šířka sedáku min. 52 cm, hloubka sedáku min. 50 cm, 
výška nastavení sedu v rozsahu min. 45 - 55 cm, 
celková výška židle bez podhlavníku min. 104 - 120 cm.
Nostnost min. 150 kg - doložit certifikátem (od certifikační autority).
Záruka min. 5 let.</t>
    </r>
  </si>
  <si>
    <t>Kancelářská židle se síťovaným opěrákem s vyšším zatížením</t>
  </si>
  <si>
    <t>do 30.12.2022</t>
  </si>
  <si>
    <t>Ing. Petr Pfauser,
Tel.: 37763 6717</t>
  </si>
  <si>
    <t>Universitní 28,
301 00 Plzeň,
Fakulta designu a umění Ladislava Sutnara - Děkanát,
místnost LS 230</t>
  </si>
  <si>
    <r>
      <t xml:space="preserve">Synchronní mechanika dvoupáková s aretací v 5-ti polohách.
Horizontální posuv sedáku.
Nastavení tuhosti protiváhy opěradla.
Čalouněný tvarovaný sedák.
Opěrák plastový rám hranatého tvaru zezadu s výztuhou ve tvaru Y  čalouněný technickou síťovinou. 
Opěrák výškově stavitelný, ve zvolené poloze zajištěný zámkem.
Podhlavník 3D stavitelný síťovaný.
Samostatně výškově stavitelná bederní opěrka. 
Výškově stavitelné 2D područky s aretací polyuretanovým měkčeným topem.
5-ti ramenný nylonový kříž Loop o průměru min. 640 mm pyramidového tvaru.
Plynový píst pro výškové nastavení černý.
Kolečka na tvrdý povrch min. 65 mm. 
</t>
    </r>
    <r>
      <rPr>
        <b/>
        <sz val="11"/>
        <color theme="1"/>
        <rFont val="Calibri"/>
        <family val="2"/>
        <charset val="238"/>
        <scheme val="minor"/>
      </rPr>
      <t>Potah:</t>
    </r>
    <r>
      <rPr>
        <sz val="11"/>
        <color theme="1"/>
        <rFont val="Calibri"/>
        <family val="2"/>
        <charset val="238"/>
        <scheme val="minor"/>
      </rPr>
      <t xml:space="preserve">
vysoce odolný proti oděru: minimálně 100 000 Martindale,
gramáž minimálně 300g/m²,
složení 100% polyester, 95% polyester, 5% bavlna (podklad) ,
stálobarevnost skupina 5, stálost při tření 5 - 4-5,  
potah s vodoodpudivou úpravou,
výběr minimálně z 10 barev  - viz vzorník dodavatele.
</t>
    </r>
    <r>
      <rPr>
        <b/>
        <sz val="11"/>
        <color theme="1"/>
        <rFont val="Calibri"/>
        <family val="2"/>
        <charset val="238"/>
        <scheme val="minor"/>
      </rPr>
      <t>Rozměry:</t>
    </r>
    <r>
      <rPr>
        <sz val="11"/>
        <color theme="1"/>
        <rFont val="Calibri"/>
        <family val="2"/>
        <charset val="238"/>
        <scheme val="minor"/>
      </rPr>
      <t xml:space="preserve">
šířka sedáku min. 53 cm, hloubka min. 51 cm,
výška nastavení sedu v rozsahu min. 44 - 55 cm,
celková výška židle bez podhlavníku 104 - 120 cm.
Nosnost min. 150 kg – doložit certifikátem. 
Záruka min. 5 let.</t>
    </r>
  </si>
  <si>
    <t>do 15.12.2022</t>
  </si>
  <si>
    <t>Mgr. Sabina Mattová, Ph.D.,
Tel.: 702 020 897</t>
  </si>
  <si>
    <t>Sedláčkova 15, 
301 00 Plzeň, 
Fakulta filozofická - Katedra archeologie,
4. NP - místnost SP 401</t>
  </si>
  <si>
    <r>
      <t xml:space="preserve">Synchronní mechanika dvoupáková s aretací v 5-ti polohách.
Horizontální posuv sedáku.
Nastavení tuhosti protiváhy opěradla.
Čalouněný tvarovaný sedák.
Opěrák plastový rám hranatého tvaru zezadu s výztuhou ve tvaru Y čalouněný technickou síťovinou. 
Opěrák výškově stavitelný, ve zvolené poloze zajištěný zámkem.
Podhlavník 3D stavitelný síťovaný.
Samostatně výškově stavitelná bederní opěrka. 
Výškově stavitelné 2D područky s aretací polyuretanovým měkčeným topem.
5-ti ramenný nylonový kříž Loop o průměr min. 640 mm pyramidového tvaru.
Plynový píst pro výškové nastavení černý.
Kolečka na tvrdý povrch min. 65 mm.
</t>
    </r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 xml:space="preserve">
vysoce odolný proti oděru: minimálně 100 000 Martindale,
gramáž minimálně 300g/m², 
složení 100% polyester, 95% polyester, 5% bavlna (podklad) ,
stálobarevnost skupina 5, stálost při tření 5 - 4-5,  
potah s vodoodpudivou úpravou.
</t>
    </r>
    <r>
      <rPr>
        <b/>
        <sz val="11"/>
        <color theme="1"/>
        <rFont val="Calibri"/>
        <family val="2"/>
        <charset val="238"/>
        <scheme val="minor"/>
      </rPr>
      <t>Barva tmavě modrá.
 Rozměry:</t>
    </r>
    <r>
      <rPr>
        <sz val="11"/>
        <color theme="1"/>
        <rFont val="Calibri"/>
        <family val="2"/>
        <charset val="238"/>
        <scheme val="minor"/>
      </rPr>
      <t xml:space="preserve">
šířka sedáku min. 53 cm, hloubka min. 51 cm,
výška nastavení sedu v rozsahu min. 44 - 55 cm,
celková výška židle bez podhlavníku 104 - 120 cm.
Nosnost min. 150 kg - doložit certifikátem (od certifikační autority) 
Záruka min. 5 let.</t>
    </r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</si>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</sst>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</borders>
  <cellStyleXfs count="2">
    <xf numFmtId="0" fontId="0" fillId="0" borderId="0"/>
    <xf numFmtId="0" fontId="14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Fill="1"/>
    <xf numFmtId="49" fontId="0" fillId="0" borderId="0" xfId="0" applyNumberFormat="1" applyFill="1" applyAlignment="1">
      <alignment vertical="top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7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left" vertical="center" wrapText="1" indent="1"/>
    </xf>
    <xf numFmtId="0" fontId="4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4" fontId="12" fillId="4" borderId="10" xfId="0" applyNumberFormat="1" applyFont="1" applyFill="1" applyBorder="1" applyAlignment="1">
      <alignment horizontal="right" vertical="center" wrapText="1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13" fillId="3" borderId="1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12" fillId="4" borderId="7" xfId="0" applyFont="1" applyFill="1" applyBorder="1" applyAlignment="1" applyProtection="1">
      <alignment horizontal="lef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6</xdr:row>
      <xdr:rowOff>885826</xdr:rowOff>
    </xdr:from>
    <xdr:to>
      <xdr:col>6</xdr:col>
      <xdr:colOff>2772520</xdr:colOff>
      <xdr:row>6</xdr:row>
      <xdr:rowOff>4162426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7CE507F-5BB5-310C-E87F-D241AF5E2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82650" y="3467101"/>
          <a:ext cx="2229595" cy="3276600"/>
        </a:xfrm>
        <a:prstGeom prst="rect">
          <a:avLst/>
        </a:prstGeom>
      </xdr:spPr>
    </xdr:pic>
    <xdr:clientData/>
  </xdr:twoCellAnchor>
  <xdr:twoCellAnchor editAs="oneCell">
    <xdr:from>
      <xdr:col>6</xdr:col>
      <xdr:colOff>371304</xdr:colOff>
      <xdr:row>7</xdr:row>
      <xdr:rowOff>590550</xdr:rowOff>
    </xdr:from>
    <xdr:to>
      <xdr:col>6</xdr:col>
      <xdr:colOff>2943634</xdr:colOff>
      <xdr:row>7</xdr:row>
      <xdr:rowOff>4315418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4C4110D-A9EE-92A6-7AF8-CD6E05941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11029" y="8372475"/>
          <a:ext cx="2572330" cy="3724868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8</xdr:row>
      <xdr:rowOff>447675</xdr:rowOff>
    </xdr:from>
    <xdr:to>
      <xdr:col>6</xdr:col>
      <xdr:colOff>2858080</xdr:colOff>
      <xdr:row>8</xdr:row>
      <xdr:rowOff>4172543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2047BD1-9C0B-4BF8-A163-F39633425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25475" y="13430250"/>
          <a:ext cx="2572330" cy="37248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H1" zoomScale="80" zoomScaleNormal="80" workbookViewId="0">
      <selection activeCell="S7" sqref="S7:S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28515625" style="1" customWidth="1"/>
    <col min="4" max="4" width="9.7109375" style="2" customWidth="1"/>
    <col min="5" max="5" width="9" style="3" customWidth="1"/>
    <col min="6" max="6" width="129.42578125" style="1" customWidth="1"/>
    <col min="7" max="7" width="46.85546875" style="1" customWidth="1"/>
    <col min="8" max="8" width="29.28515625" style="4" customWidth="1"/>
    <col min="9" max="9" width="20.5703125" style="39" customWidth="1"/>
    <col min="10" max="10" width="21.28515625" style="39" customWidth="1"/>
    <col min="11" max="11" width="23.5703125" style="4" customWidth="1"/>
    <col min="12" max="12" width="27.42578125" style="5" hidden="1" customWidth="1"/>
    <col min="13" max="13" width="41.28515625" style="5" customWidth="1"/>
    <col min="14" max="14" width="27.5703125" style="5" customWidth="1"/>
    <col min="15" max="15" width="35.5703125" style="4" customWidth="1"/>
    <col min="16" max="16" width="27.42578125" style="4" customWidth="1"/>
    <col min="17" max="17" width="15.57031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3.42578125" style="5" bestFit="1" customWidth="1"/>
    <col min="22" max="22" width="11.5703125" style="5" hidden="1" customWidth="1"/>
    <col min="23" max="23" width="22.42578125" style="6" customWidth="1"/>
    <col min="24" max="16384" width="9.140625" style="5"/>
  </cols>
  <sheetData>
    <row r="1" spans="1:23" ht="39" customHeight="1" x14ac:dyDescent="0.25">
      <c r="B1" s="88" t="s">
        <v>37</v>
      </c>
      <c r="C1" s="89"/>
      <c r="D1" s="89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83"/>
      <c r="E3" s="83"/>
      <c r="F3" s="83"/>
      <c r="G3" s="83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83"/>
      <c r="E4" s="83"/>
      <c r="F4" s="83"/>
      <c r="G4" s="83"/>
      <c r="H4" s="83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21</v>
      </c>
      <c r="D6" s="42" t="s">
        <v>4</v>
      </c>
      <c r="E6" s="41" t="s">
        <v>22</v>
      </c>
      <c r="F6" s="41" t="s">
        <v>23</v>
      </c>
      <c r="G6" s="41" t="s">
        <v>33</v>
      </c>
      <c r="H6" s="43" t="s">
        <v>5</v>
      </c>
      <c r="I6" s="41" t="s">
        <v>24</v>
      </c>
      <c r="J6" s="41" t="s">
        <v>25</v>
      </c>
      <c r="K6" s="41" t="s">
        <v>26</v>
      </c>
      <c r="L6" s="42" t="s">
        <v>52</v>
      </c>
      <c r="M6" s="41" t="s">
        <v>27</v>
      </c>
      <c r="N6" s="44" t="s">
        <v>28</v>
      </c>
      <c r="O6" s="41" t="s">
        <v>29</v>
      </c>
      <c r="P6" s="42" t="s">
        <v>36</v>
      </c>
      <c r="Q6" s="41" t="s">
        <v>30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31</v>
      </c>
      <c r="W6" s="41" t="s">
        <v>32</v>
      </c>
    </row>
    <row r="7" spans="1:23" ht="409.5" customHeight="1" thickTop="1" thickBot="1" x14ac:dyDescent="0.3">
      <c r="A7" s="18"/>
      <c r="B7" s="67">
        <v>1</v>
      </c>
      <c r="C7" s="70" t="s">
        <v>40</v>
      </c>
      <c r="D7" s="76">
        <v>7</v>
      </c>
      <c r="E7" s="68" t="s">
        <v>34</v>
      </c>
      <c r="F7" s="77" t="s">
        <v>42</v>
      </c>
      <c r="G7" s="68"/>
      <c r="H7" s="94"/>
      <c r="I7" s="69" t="s">
        <v>10</v>
      </c>
      <c r="J7" s="69" t="s">
        <v>10</v>
      </c>
      <c r="K7" s="70" t="s">
        <v>35</v>
      </c>
      <c r="L7" s="68"/>
      <c r="M7" s="71" t="s">
        <v>41</v>
      </c>
      <c r="N7" s="70" t="s">
        <v>38</v>
      </c>
      <c r="O7" s="70" t="s">
        <v>39</v>
      </c>
      <c r="P7" s="71">
        <v>30</v>
      </c>
      <c r="Q7" s="72">
        <f>D7*R7</f>
        <v>45500</v>
      </c>
      <c r="R7" s="73">
        <v>6500</v>
      </c>
      <c r="S7" s="96"/>
      <c r="T7" s="74">
        <f>D7*S7</f>
        <v>0</v>
      </c>
      <c r="U7" s="75" t="str">
        <f t="shared" ref="U7" si="0">IF(ISNUMBER(S7), IF(S7&gt;R7,"NEVYHOVUJE","VYHOVUJE")," ")</f>
        <v xml:space="preserve"> </v>
      </c>
      <c r="V7" s="68"/>
      <c r="W7" s="68" t="s">
        <v>20</v>
      </c>
    </row>
    <row r="8" spans="1:23" ht="409.5" customHeight="1" thickBot="1" x14ac:dyDescent="0.3">
      <c r="A8" s="18"/>
      <c r="B8" s="46">
        <v>2</v>
      </c>
      <c r="C8" s="66" t="s">
        <v>43</v>
      </c>
      <c r="D8" s="48">
        <v>7</v>
      </c>
      <c r="E8" s="49" t="s">
        <v>34</v>
      </c>
      <c r="F8" s="78" t="s">
        <v>47</v>
      </c>
      <c r="G8" s="49"/>
      <c r="H8" s="95"/>
      <c r="I8" s="47" t="s">
        <v>10</v>
      </c>
      <c r="J8" s="47" t="s">
        <v>10</v>
      </c>
      <c r="K8" s="79" t="s">
        <v>35</v>
      </c>
      <c r="L8" s="49"/>
      <c r="M8" s="50" t="s">
        <v>41</v>
      </c>
      <c r="N8" s="79" t="s">
        <v>45</v>
      </c>
      <c r="O8" s="79" t="s">
        <v>46</v>
      </c>
      <c r="P8" s="50" t="s">
        <v>44</v>
      </c>
      <c r="Q8" s="51">
        <f>D8*R8</f>
        <v>37030</v>
      </c>
      <c r="R8" s="52">
        <v>5290</v>
      </c>
      <c r="S8" s="97"/>
      <c r="T8" s="53">
        <f>D8*S8</f>
        <v>0</v>
      </c>
      <c r="U8" s="54" t="str">
        <f t="shared" ref="U8:U9" si="1">IF(ISNUMBER(S8), IF(S8&gt;R8,"NEVYHOVUJE","VYHOVUJE")," ")</f>
        <v xml:space="preserve"> </v>
      </c>
      <c r="V8" s="49"/>
      <c r="W8" s="49" t="s">
        <v>19</v>
      </c>
    </row>
    <row r="9" spans="1:23" ht="409.5" customHeight="1" thickBot="1" x14ac:dyDescent="0.3">
      <c r="A9" s="18"/>
      <c r="B9" s="55">
        <v>3</v>
      </c>
      <c r="C9" s="59" t="s">
        <v>43</v>
      </c>
      <c r="D9" s="56">
        <v>8</v>
      </c>
      <c r="E9" s="57" t="s">
        <v>34</v>
      </c>
      <c r="F9" s="80" t="s">
        <v>51</v>
      </c>
      <c r="G9" s="57"/>
      <c r="H9" s="58"/>
      <c r="I9" s="59" t="s">
        <v>10</v>
      </c>
      <c r="J9" s="59" t="s">
        <v>10</v>
      </c>
      <c r="K9" s="81" t="s">
        <v>35</v>
      </c>
      <c r="L9" s="57"/>
      <c r="M9" s="60" t="s">
        <v>41</v>
      </c>
      <c r="N9" s="81" t="s">
        <v>49</v>
      </c>
      <c r="O9" s="81" t="s">
        <v>50</v>
      </c>
      <c r="P9" s="82" t="s">
        <v>48</v>
      </c>
      <c r="Q9" s="61">
        <f>D9*R9</f>
        <v>58400</v>
      </c>
      <c r="R9" s="62">
        <v>7300</v>
      </c>
      <c r="S9" s="63"/>
      <c r="T9" s="64">
        <f>D9*S9</f>
        <v>0</v>
      </c>
      <c r="U9" s="65" t="str">
        <f t="shared" si="1"/>
        <v xml:space="preserve"> </v>
      </c>
      <c r="V9" s="57"/>
      <c r="W9" s="57" t="s">
        <v>20</v>
      </c>
    </row>
    <row r="10" spans="1:23" ht="13.5" customHeight="1" thickTop="1" thickBot="1" x14ac:dyDescent="0.3">
      <c r="C10" s="5"/>
      <c r="D10" s="5"/>
      <c r="E10" s="5"/>
      <c r="F10" s="5"/>
      <c r="G10" s="5"/>
      <c r="H10" s="5"/>
      <c r="I10" s="30"/>
      <c r="J10" s="30"/>
      <c r="K10" s="5"/>
      <c r="O10" s="5"/>
      <c r="P10" s="5"/>
      <c r="Q10" s="5"/>
      <c r="T10" s="19"/>
    </row>
    <row r="11" spans="1:23" ht="60.75" customHeight="1" thickTop="1" thickBot="1" x14ac:dyDescent="0.3">
      <c r="B11" s="90" t="s">
        <v>11</v>
      </c>
      <c r="C11" s="90"/>
      <c r="D11" s="90"/>
      <c r="E11" s="90"/>
      <c r="F11" s="90"/>
      <c r="G11" s="90"/>
      <c r="H11" s="90"/>
      <c r="I11" s="90"/>
      <c r="J11" s="90"/>
      <c r="K11" s="90"/>
      <c r="L11" s="13"/>
      <c r="M11" s="8"/>
      <c r="N11" s="8"/>
      <c r="O11" s="8"/>
      <c r="P11" s="20"/>
      <c r="Q11" s="20"/>
      <c r="R11" s="21" t="s">
        <v>12</v>
      </c>
      <c r="S11" s="91" t="s">
        <v>13</v>
      </c>
      <c r="T11" s="92"/>
      <c r="U11" s="93"/>
      <c r="V11" s="17"/>
    </row>
    <row r="12" spans="1:23" ht="33" customHeight="1" thickTop="1" thickBot="1" x14ac:dyDescent="0.3">
      <c r="B12" s="84" t="s">
        <v>14</v>
      </c>
      <c r="C12" s="84"/>
      <c r="D12" s="84"/>
      <c r="E12" s="84"/>
      <c r="F12" s="84"/>
      <c r="G12" s="84"/>
      <c r="H12" s="84"/>
      <c r="I12" s="37"/>
      <c r="J12" s="37"/>
      <c r="K12" s="22"/>
      <c r="M12" s="23"/>
      <c r="N12" s="23"/>
      <c r="O12" s="23"/>
      <c r="P12" s="24"/>
      <c r="Q12" s="24"/>
      <c r="R12" s="25">
        <f>SUM(Q7:Q9)</f>
        <v>140930</v>
      </c>
      <c r="S12" s="85">
        <f>SUM(T7:T9)</f>
        <v>0</v>
      </c>
      <c r="T12" s="86"/>
      <c r="U12" s="87"/>
    </row>
    <row r="13" spans="1:23" s="26" customFormat="1" ht="15.75" thickTop="1" x14ac:dyDescent="0.25">
      <c r="B13" s="26" t="s">
        <v>15</v>
      </c>
      <c r="I13" s="38"/>
      <c r="J13" s="38"/>
      <c r="W13" s="27"/>
    </row>
    <row r="14" spans="1:23" s="26" customFormat="1" x14ac:dyDescent="0.25">
      <c r="B14" s="28" t="s">
        <v>16</v>
      </c>
      <c r="C14" s="26" t="s">
        <v>17</v>
      </c>
      <c r="I14" s="38"/>
      <c r="J14" s="38"/>
      <c r="W14" s="27"/>
    </row>
    <row r="15" spans="1:23" s="26" customFormat="1" x14ac:dyDescent="0.25">
      <c r="B15" s="28" t="s">
        <v>16</v>
      </c>
      <c r="C15" s="26" t="s">
        <v>18</v>
      </c>
      <c r="I15" s="38"/>
      <c r="J15" s="38"/>
      <c r="W15" s="27"/>
    </row>
    <row r="16" spans="1:23" s="26" customFormat="1" x14ac:dyDescent="0.25">
      <c r="I16" s="38"/>
      <c r="J16" s="38"/>
      <c r="W16" s="27"/>
    </row>
    <row r="17" spans="3:23" s="26" customFormat="1" x14ac:dyDescent="0.25">
      <c r="I17" s="38"/>
      <c r="J17" s="38"/>
      <c r="W17" s="27"/>
    </row>
    <row r="19" spans="3:23" x14ac:dyDescent="0.25">
      <c r="C19" s="5"/>
      <c r="E19" s="5"/>
      <c r="F19" s="5"/>
      <c r="G19" s="5"/>
      <c r="I19" s="30"/>
      <c r="J19" s="30"/>
    </row>
    <row r="20" spans="3:23" x14ac:dyDescent="0.25">
      <c r="C20" s="5"/>
      <c r="E20" s="5"/>
      <c r="F20" s="5"/>
      <c r="G20" s="5"/>
      <c r="I20" s="30"/>
      <c r="J20" s="30"/>
    </row>
    <row r="21" spans="3:23" x14ac:dyDescent="0.25">
      <c r="C21" s="5"/>
      <c r="E21" s="5"/>
      <c r="F21" s="5"/>
      <c r="G21" s="5"/>
      <c r="I21" s="30"/>
      <c r="J21" s="30"/>
    </row>
    <row r="22" spans="3:23" x14ac:dyDescent="0.25">
      <c r="C22" s="5"/>
      <c r="E22" s="5"/>
      <c r="F22" s="5"/>
      <c r="G22" s="5"/>
      <c r="I22" s="30"/>
      <c r="J22" s="30"/>
    </row>
    <row r="23" spans="3:23" x14ac:dyDescent="0.25">
      <c r="C23" s="5"/>
      <c r="E23" s="5"/>
      <c r="F23" s="5"/>
      <c r="G23" s="5"/>
      <c r="I23" s="30"/>
      <c r="J23" s="30"/>
    </row>
    <row r="24" spans="3:23" x14ac:dyDescent="0.25">
      <c r="C24" s="5"/>
      <c r="E24" s="5"/>
      <c r="F24" s="5"/>
      <c r="G24" s="5"/>
      <c r="I24" s="30"/>
      <c r="J24" s="30"/>
    </row>
    <row r="25" spans="3:23" x14ac:dyDescent="0.25">
      <c r="C25" s="5"/>
      <c r="E25" s="5"/>
      <c r="F25" s="5"/>
      <c r="G25" s="5"/>
      <c r="I25" s="30"/>
      <c r="J25" s="30"/>
    </row>
    <row r="26" spans="3:23" x14ac:dyDescent="0.25">
      <c r="C26" s="5"/>
      <c r="E26" s="5"/>
      <c r="F26" s="5"/>
      <c r="G26" s="5"/>
      <c r="I26" s="30"/>
      <c r="J26" s="30"/>
    </row>
    <row r="27" spans="3:23" x14ac:dyDescent="0.25">
      <c r="C27" s="5"/>
      <c r="E27" s="5"/>
      <c r="F27" s="5"/>
      <c r="G27" s="5"/>
      <c r="I27" s="30"/>
      <c r="J27" s="30"/>
    </row>
    <row r="28" spans="3:23" x14ac:dyDescent="0.25">
      <c r="C28" s="5"/>
      <c r="E28" s="5"/>
      <c r="F28" s="5"/>
      <c r="G28" s="5"/>
      <c r="I28" s="30"/>
      <c r="J28" s="30"/>
    </row>
    <row r="29" spans="3:23" x14ac:dyDescent="0.25">
      <c r="C29" s="5"/>
      <c r="E29" s="5"/>
      <c r="F29" s="5"/>
      <c r="G29" s="5"/>
      <c r="I29" s="30"/>
      <c r="J29" s="30"/>
    </row>
    <row r="30" spans="3:23" x14ac:dyDescent="0.25">
      <c r="C30" s="5"/>
      <c r="E30" s="5"/>
      <c r="F30" s="5"/>
      <c r="G30" s="5"/>
      <c r="I30" s="30"/>
      <c r="J30" s="30"/>
    </row>
    <row r="31" spans="3:23" x14ac:dyDescent="0.25">
      <c r="C31" s="5"/>
      <c r="E31" s="5"/>
      <c r="F31" s="5"/>
      <c r="G31" s="5"/>
      <c r="I31" s="30"/>
      <c r="J31" s="30"/>
    </row>
    <row r="32" spans="3:23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  <row r="47" spans="3:10" x14ac:dyDescent="0.25">
      <c r="C47" s="5"/>
      <c r="E47" s="5"/>
      <c r="F47" s="5"/>
      <c r="G47" s="5"/>
      <c r="I47" s="30"/>
      <c r="J47" s="30"/>
    </row>
  </sheetData>
  <sheetProtection algorithmName="SHA-512" hashValue="QaF/nwSU4/pTjbOsNDhjq0ng9XOXr4QoIThqSmegVa4yCoIPigPuRKWL5HEoRmFyldKcki0noOfGBjj77hu+Pg==" saltValue="8r28PXSvU+P/qjQsFSC7nQ==" spinCount="100000" sheet="1" objects="1" scenarios="1" selectLockedCells="1"/>
  <mergeCells count="5">
    <mergeCell ref="B12:H12"/>
    <mergeCell ref="S12:U12"/>
    <mergeCell ref="B1:D1"/>
    <mergeCell ref="B11:K11"/>
    <mergeCell ref="S11:U11"/>
  </mergeCells>
  <phoneticPr fontId="18" type="noConversion"/>
  <conditionalFormatting sqref="B7:B9 D7:D9">
    <cfRule type="containsBlanks" dxfId="12" priority="47">
      <formula>LEN(TRIM(B7))=0</formula>
    </cfRule>
  </conditionalFormatting>
  <conditionalFormatting sqref="B7:B9">
    <cfRule type="cellIs" dxfId="11" priority="42" operator="greaterThanOrEqual">
      <formula>1</formula>
    </cfRule>
  </conditionalFormatting>
  <conditionalFormatting sqref="U7:U9">
    <cfRule type="cellIs" dxfId="10" priority="21" operator="equal">
      <formula>"VYHOVUJE"</formula>
    </cfRule>
  </conditionalFormatting>
  <conditionalFormatting sqref="U7:U9">
    <cfRule type="cellIs" dxfId="9" priority="20" operator="equal">
      <formula>"NEVYHOVUJE"</formula>
    </cfRule>
  </conditionalFormatting>
  <conditionalFormatting sqref="H7:H9">
    <cfRule type="containsBlanks" dxfId="8" priority="17">
      <formula>LEN(TRIM(H7))=0</formula>
    </cfRule>
  </conditionalFormatting>
  <conditionalFormatting sqref="H7:H9">
    <cfRule type="containsBlanks" dxfId="7" priority="16">
      <formula>LEN(TRIM(H7))=0</formula>
    </cfRule>
  </conditionalFormatting>
  <conditionalFormatting sqref="H7:H9">
    <cfRule type="notContainsBlanks" dxfId="6" priority="15">
      <formula>LEN(TRIM(H7))&gt;0</formula>
    </cfRule>
  </conditionalFormatting>
  <conditionalFormatting sqref="H7:H9">
    <cfRule type="notContainsBlanks" dxfId="5" priority="14">
      <formula>LEN(TRIM(H7))&gt;0</formula>
    </cfRule>
  </conditionalFormatting>
  <conditionalFormatting sqref="H7:H9">
    <cfRule type="notContainsBlanks" dxfId="4" priority="13">
      <formula>LEN(TRIM(H7))&gt;0</formula>
    </cfRule>
  </conditionalFormatting>
  <conditionalFormatting sqref="S7:S9">
    <cfRule type="containsBlanks" dxfId="3" priority="7">
      <formula>LEN(TRIM(S7))=0</formula>
    </cfRule>
  </conditionalFormatting>
  <conditionalFormatting sqref="S7:S9">
    <cfRule type="notContainsBlanks" dxfId="2" priority="6">
      <formula>LEN(TRIM(S7))&gt;0</formula>
    </cfRule>
  </conditionalFormatting>
  <conditionalFormatting sqref="S7:S9">
    <cfRule type="notContainsBlanks" dxfId="1" priority="5">
      <formula>LEN(TRIM(S7))&gt;0</formula>
    </cfRule>
  </conditionalFormatting>
  <conditionalFormatting sqref="I7:I9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9" xr:uid="{00CD00C1-00D9-460A-A652-00C100D0008D}">
      <formula1>"ANO,NE"</formula1>
    </dataValidation>
    <dataValidation type="list" showInputMessage="1" showErrorMessage="1" sqref="E7:E9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2022-09-07T04:48:24Z</cp:lastPrinted>
  <dcterms:created xsi:type="dcterms:W3CDTF">2014-03-05T12:43:32Z</dcterms:created>
  <dcterms:modified xsi:type="dcterms:W3CDTF">2022-10-18T12:12:25Z</dcterms:modified>
</cp:coreProperties>
</file>